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0" windowHeight="1455"/>
  </bookViews>
  <sheets>
    <sheet name="звіт І кв" sheetId="3" r:id="rId1"/>
  </sheets>
  <calcPr calcId="125725" iterateDelta="1E-4"/>
</workbook>
</file>

<file path=xl/calcChain.xml><?xml version="1.0" encoding="utf-8"?>
<calcChain xmlns="http://schemas.openxmlformats.org/spreadsheetml/2006/main">
  <c r="D99" i="3"/>
  <c r="D95"/>
  <c r="D84"/>
  <c r="C99" l="1"/>
  <c r="C95"/>
  <c r="F85"/>
  <c r="F86"/>
  <c r="E85"/>
  <c r="E86"/>
  <c r="C88"/>
  <c r="C84"/>
  <c r="F84" l="1"/>
  <c r="E84"/>
  <c r="F100"/>
  <c r="F99"/>
  <c r="E100"/>
  <c r="E99"/>
  <c r="F90"/>
  <c r="E90"/>
  <c r="D79"/>
  <c r="D54"/>
  <c r="D45"/>
  <c r="C79"/>
  <c r="C54"/>
  <c r="C45"/>
  <c r="C62" s="1"/>
  <c r="F75"/>
  <c r="F76"/>
  <c r="F77"/>
  <c r="F78"/>
  <c r="F74"/>
  <c r="F88"/>
  <c r="E88"/>
  <c r="F121"/>
  <c r="E121"/>
  <c r="F119"/>
  <c r="E119"/>
  <c r="F96"/>
  <c r="E96"/>
  <c r="F95"/>
  <c r="E95"/>
  <c r="F79"/>
  <c r="E79"/>
  <c r="E78"/>
  <c r="E77"/>
  <c r="E76"/>
  <c r="E75"/>
  <c r="E74"/>
  <c r="F54"/>
  <c r="E54"/>
  <c r="F50"/>
  <c r="E50"/>
  <c r="F48"/>
  <c r="E48"/>
  <c r="F47"/>
  <c r="E47"/>
  <c r="F45"/>
  <c r="E45"/>
  <c r="F41"/>
  <c r="E41"/>
  <c r="F34"/>
  <c r="E34"/>
  <c r="F33"/>
  <c r="E33"/>
</calcChain>
</file>

<file path=xl/sharedStrings.xml><?xml version="1.0" encoding="utf-8"?>
<sst xmlns="http://schemas.openxmlformats.org/spreadsheetml/2006/main" count="133" uniqueCount="121">
  <si>
    <t xml:space="preserve"> </t>
  </si>
  <si>
    <t>коди</t>
  </si>
  <si>
    <t>Рік</t>
  </si>
  <si>
    <t>за ЄДРПОУ</t>
  </si>
  <si>
    <t>Орган управління</t>
  </si>
  <si>
    <t>за СПОДУ</t>
  </si>
  <si>
    <t>за ЗКГНГ</t>
  </si>
  <si>
    <t>за КВЕД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</si>
  <si>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</si>
  <si>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</si>
  <si>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</si>
  <si>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</si>
  <si>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</si>
  <si>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</si>
  <si>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</si>
  <si>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</si>
  <si>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</si>
  <si>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</si>
  <si>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</si>
  <si>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</si>
  <si>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</si>
  <si>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</si>
  <si>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</si>
  <si>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</si>
  <si>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</si>
  <si>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</si>
  <si>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</si>
  <si>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</si>
  <si>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</si>
  <si>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</si>
  <si>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</si>
  <si>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</si>
  <si>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</si>
  <si>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</si>
  <si>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</si>
  <si>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</si>
  <si>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</si>
  <si>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</si>
  <si>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</si>
  <si>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</si>
  <si>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</si>
  <si>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</si>
  <si>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</si>
  <si>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</si>
  <si>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</si>
  <si>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</si>
  <si>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</si>
  <si>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</si>
  <si>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</si>
  <si>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</si>
  <si>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</si>
  <si>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</si>
  <si>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</si>
  <si>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</si>
  <si>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</si>
  <si>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</si>
  <si>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</si>
  <si>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</si>
  <si>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</si>
  <si>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</si>
  <si>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</si>
  <si>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</si>
  <si>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</si>
  <si>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</si>
  <si>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</si>
  <si>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</si>
  <si>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</si>
  <si>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</si>
  <si>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</si>
  <si>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</si>
  <si>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</si>
  <si>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місцеві податки та збори</t>
  </si>
  <si>
    <t>інші платежі (розшифрувати)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</si>
  <si>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</si>
  <si>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</si>
  <si>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</si>
  <si>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</si>
  <si>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</si>
  <si>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</si>
  <si>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</si>
  <si>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</si>
  <si>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</si>
  <si>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</si>
  <si>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</si>
  <si>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</si>
  <si>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</si>
  <si>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</si>
  <si>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</si>
  <si>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</si>
  <si>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</si>
  <si>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</si>
  <si>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</si>
  <si>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</si>
  <si>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</si>
  <si>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</si>
  <si>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</si>
  <si>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Рішення виконавчого комітету</t>
  </si>
  <si>
    <t>Керуюча справами виконавчого комітету</t>
  </si>
  <si>
    <t>Т.М.МАЛОГОЛОВА</t>
  </si>
  <si>
    <t>ПОГОДЖЕНО</t>
  </si>
  <si>
    <t xml:space="preserve">Заступник міського голови з питань діяльності </t>
  </si>
  <si>
    <t>виконавчих органів ради</t>
  </si>
  <si>
    <t xml:space="preserve">Начальник фінансового управління </t>
  </si>
  <si>
    <t>міської ради</t>
  </si>
  <si>
    <r>
      <t>ЗАТВЕРДЖЕНО</t>
    </r>
    <r>
      <rPr>
        <sz val="12"/>
        <color indexed="8"/>
        <rFont val="Times New Roman"/>
        <family val="1"/>
        <charset val="204"/>
      </rPr>
      <t xml:space="preserve"> </t>
    </r>
  </si>
  <si>
    <t xml:space="preserve">    </t>
  </si>
  <si>
    <t xml:space="preserve">   </t>
  </si>
  <si>
    <r>
      <t xml:space="preserve">Підприємство :   </t>
    </r>
    <r>
      <rPr>
        <u/>
        <sz val="12"/>
        <color indexed="8"/>
        <rFont val="Times New Roman"/>
        <family val="1"/>
        <charset val="204"/>
      </rPr>
      <t>Комунальне підприємство " Прилукижитлобуд "</t>
    </r>
  </si>
  <si>
    <r>
      <t>Галузь:</t>
    </r>
    <r>
      <rPr>
        <u/>
        <sz val="12"/>
        <color indexed="8"/>
        <rFont val="Times New Roman"/>
        <family val="1"/>
        <charset val="204"/>
      </rPr>
      <t xml:space="preserve"> житлово-комунальна сфера</t>
    </r>
  </si>
  <si>
    <r>
      <t xml:space="preserve">Телефон: </t>
    </r>
    <r>
      <rPr>
        <u/>
        <sz val="12"/>
        <color indexed="8"/>
        <rFont val="Times New Roman"/>
        <family val="1"/>
        <charset val="204"/>
      </rPr>
      <t>3-30-94</t>
    </r>
  </si>
  <si>
    <r>
      <t xml:space="preserve">Прізвище та ініціали керівника:    </t>
    </r>
    <r>
      <rPr>
        <u/>
        <sz val="12"/>
        <color indexed="8"/>
        <rFont val="Times New Roman"/>
        <family val="1"/>
        <charset val="204"/>
      </rPr>
      <t>Голік Л.В.</t>
    </r>
  </si>
  <si>
    <t>Начальник КП "Прилукижитлобуд"</t>
  </si>
  <si>
    <t xml:space="preserve">                            Л.В.  Голік</t>
  </si>
  <si>
    <t>О.І. Ворона</t>
  </si>
  <si>
    <t xml:space="preserve">ЗВІТ ПРО ВИКОНАННЯ ФІНАНСОВОГО ПЛАНУ ПІДПРИЄМСТВА </t>
  </si>
  <si>
    <t>(квартал,рік)</t>
  </si>
  <si>
    <r>
      <t xml:space="preserve">Вид економічної діяльності: </t>
    </r>
    <r>
      <rPr>
        <u/>
        <sz val="12"/>
        <color indexed="8"/>
        <rFont val="Times New Roman"/>
        <family val="1"/>
        <charset val="204"/>
      </rPr>
      <t>управління нерухомим майном за винагороду або на основі контракту</t>
    </r>
  </si>
  <si>
    <t>____  _____________ 2024 року № _____</t>
  </si>
  <si>
    <r>
      <t>За</t>
    </r>
    <r>
      <rPr>
        <b/>
        <u/>
        <sz val="12"/>
        <color indexed="8"/>
        <rFont val="Times New Roman"/>
        <family val="1"/>
        <charset val="204"/>
      </rPr>
      <t xml:space="preserve">  І квартал 2024 </t>
    </r>
    <r>
      <rPr>
        <b/>
        <sz val="12"/>
        <color indexed="8"/>
        <rFont val="Times New Roman"/>
        <family val="1"/>
        <charset val="204"/>
      </rPr>
      <t>року</t>
    </r>
  </si>
  <si>
    <t>Д.М. Савенко</t>
  </si>
  <si>
    <r>
      <t xml:space="preserve">Місцезнаходження: </t>
    </r>
    <r>
      <rPr>
        <u/>
        <sz val="12"/>
        <color indexed="8"/>
        <rFont val="Times New Roman"/>
        <family val="1"/>
        <charset val="204"/>
      </rPr>
      <t>вул. В'ячеслава Чорновола, буд. 109, корпус А, м. Прилуки, Чернігівської обл., 17500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</si>
</sst>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  <xf numFmtId="0" fontId="6" fillId="0" borderId="0" xfId="0" applyFont="1"/>
    <xf numFmtId="0" fontId="7" fillId="0" borderId="0" xfId="0" applyFont="1"/>
    <xf numFmtId="0" fontId="7" fillId="0" borderId="2" xfId="0" applyFont="1" applyBorder="1"/>
    <xf numFmtId="164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2" xfId="0" applyBorder="1"/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2" xfId="0" applyFont="1" applyBorder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"/>
  <sheetViews>
    <sheetView tabSelected="1" topLeftCell="A80" workbookViewId="0">
      <selection activeCell="O36" sqref="O36"/>
    </sheetView>
  </sheetViews>
  <sheetFormatPr defaultRowHeight="15"/>
  <cols>
    <col min="1" max="1" width="41.28515625" customWidth="1"/>
    <col min="3" max="3" width="18.5703125" customWidth="1"/>
    <col min="4" max="4" width="18.85546875" customWidth="1"/>
    <col min="5" max="5" width="16.5703125" customWidth="1"/>
    <col min="6" max="6" width="12.5703125" customWidth="1"/>
    <col min="7" max="7" width="12.85546875" customWidth="1"/>
    <col min="8" max="8" width="0.28515625" hidden="1" customWidth="1"/>
  </cols>
  <sheetData>
    <row r="1" spans="1:8" ht="15.75" customHeight="1">
      <c r="A1" s="41"/>
      <c r="B1" s="42"/>
      <c r="C1" s="42"/>
      <c r="E1" s="43" t="s">
        <v>104</v>
      </c>
      <c r="F1" s="43"/>
      <c r="G1" s="43"/>
      <c r="H1" s="43"/>
    </row>
    <row r="2" spans="1:8" ht="15.75" customHeight="1">
      <c r="A2" s="44"/>
      <c r="B2" s="44"/>
      <c r="C2" s="44"/>
      <c r="E2" s="42" t="s">
        <v>96</v>
      </c>
      <c r="F2" s="42"/>
      <c r="G2" s="42"/>
      <c r="H2" s="42"/>
    </row>
    <row r="3" spans="1:8" ht="15.75" customHeight="1">
      <c r="A3" s="45" t="s">
        <v>0</v>
      </c>
      <c r="B3" s="45"/>
      <c r="C3" s="45"/>
      <c r="D3" s="24"/>
      <c r="E3" s="46" t="s">
        <v>117</v>
      </c>
      <c r="F3" s="46"/>
      <c r="G3" s="46"/>
      <c r="H3" s="46"/>
    </row>
    <row r="4" spans="1:8" ht="18.75" customHeight="1">
      <c r="A4" s="2" t="s">
        <v>105</v>
      </c>
      <c r="E4" s="47" t="s">
        <v>97</v>
      </c>
      <c r="F4" s="47"/>
      <c r="G4" s="47"/>
    </row>
    <row r="5" spans="1:8" ht="18.75" customHeight="1">
      <c r="A5" s="48"/>
      <c r="B5" s="48"/>
      <c r="C5" s="48"/>
      <c r="E5" s="25"/>
      <c r="F5" s="26" t="s">
        <v>98</v>
      </c>
    </row>
    <row r="6" spans="1:8" ht="18.75" hidden="1" customHeight="1">
      <c r="A6" s="49" t="s">
        <v>0</v>
      </c>
      <c r="B6" s="49"/>
      <c r="C6" s="49"/>
    </row>
    <row r="7" spans="1:8" ht="15.75" hidden="1" customHeight="1">
      <c r="A7" s="2" t="s">
        <v>106</v>
      </c>
      <c r="B7" s="5"/>
    </row>
    <row r="8" spans="1:8" ht="15.75" hidden="1">
      <c r="A8" s="2" t="s">
        <v>0</v>
      </c>
      <c r="B8" s="5"/>
    </row>
    <row r="9" spans="1:8" ht="15.75" hidden="1">
      <c r="A9" s="2"/>
    </row>
    <row r="10" spans="1:8" ht="15.75" customHeight="1">
      <c r="A10" s="47" t="s">
        <v>107</v>
      </c>
      <c r="B10" s="47"/>
      <c r="C10" s="47"/>
      <c r="D10" s="47"/>
      <c r="E10" s="50"/>
      <c r="F10" s="11"/>
      <c r="G10" s="40" t="s">
        <v>1</v>
      </c>
      <c r="H10" s="40"/>
    </row>
    <row r="11" spans="1:8" ht="20.25" customHeight="1">
      <c r="A11" s="39" t="s">
        <v>4</v>
      </c>
      <c r="B11" s="39"/>
      <c r="C11" s="39"/>
      <c r="D11" s="39"/>
      <c r="E11" s="39"/>
      <c r="F11" s="11" t="s">
        <v>2</v>
      </c>
      <c r="G11" s="40">
        <v>2024</v>
      </c>
      <c r="H11" s="40"/>
    </row>
    <row r="12" spans="1:8" ht="15.75" customHeight="1">
      <c r="A12" s="39" t="s">
        <v>108</v>
      </c>
      <c r="B12" s="39"/>
      <c r="C12" s="39"/>
      <c r="D12" s="39"/>
      <c r="E12" s="39"/>
      <c r="F12" s="11" t="s">
        <v>3</v>
      </c>
      <c r="G12" s="40">
        <v>34913333</v>
      </c>
      <c r="H12" s="40"/>
    </row>
    <row r="13" spans="1:8" ht="15.75">
      <c r="A13" s="39" t="s">
        <v>116</v>
      </c>
      <c r="B13" s="39"/>
      <c r="C13" s="39"/>
      <c r="D13" s="39"/>
      <c r="E13" s="39"/>
      <c r="F13" s="11" t="s">
        <v>5</v>
      </c>
      <c r="G13" s="40"/>
      <c r="H13" s="40"/>
    </row>
    <row r="14" spans="1:8" ht="15.75" customHeight="1">
      <c r="A14" s="39" t="s">
        <v>120</v>
      </c>
      <c r="B14" s="39"/>
      <c r="C14" s="39"/>
      <c r="D14" s="39"/>
      <c r="E14" s="39"/>
      <c r="F14" s="11" t="s">
        <v>6</v>
      </c>
      <c r="G14" s="40"/>
      <c r="H14" s="40"/>
    </row>
    <row r="15" spans="1:8" ht="15.75">
      <c r="A15" s="39" t="s">
        <v>109</v>
      </c>
      <c r="B15" s="39"/>
      <c r="C15" s="39"/>
      <c r="D15" s="39"/>
      <c r="E15" s="39"/>
      <c r="F15" s="11" t="s">
        <v>7</v>
      </c>
      <c r="G15" s="40">
        <v>68.319999999999993</v>
      </c>
      <c r="H15" s="40"/>
    </row>
    <row r="16" spans="1:8" ht="15.75" customHeight="1">
      <c r="A16" s="42" t="s">
        <v>110</v>
      </c>
      <c r="B16" s="42"/>
      <c r="C16" s="42"/>
      <c r="D16" s="42"/>
      <c r="E16" s="42"/>
    </row>
    <row r="17" spans="1:6" ht="15.75" hidden="1">
      <c r="A17" s="6"/>
      <c r="B17" s="6"/>
      <c r="C17" s="6"/>
      <c r="D17" s="6"/>
      <c r="E17" s="6"/>
    </row>
    <row r="18" spans="1:6" ht="15.75">
      <c r="A18" s="1"/>
      <c r="C18" s="27"/>
    </row>
    <row r="19" spans="1:6" ht="15.75">
      <c r="A19" s="52" t="s">
        <v>114</v>
      </c>
      <c r="B19" s="52"/>
      <c r="C19" s="52"/>
      <c r="D19" s="52"/>
      <c r="E19" s="52"/>
      <c r="F19" s="52"/>
    </row>
    <row r="20" spans="1:6" ht="15.75">
      <c r="A20" s="13"/>
      <c r="B20" s="13"/>
      <c r="C20" s="53" t="s">
        <v>118</v>
      </c>
      <c r="D20" s="53"/>
      <c r="E20" s="13"/>
      <c r="F20" s="13"/>
    </row>
    <row r="21" spans="1:6">
      <c r="C21" s="51" t="s">
        <v>115</v>
      </c>
      <c r="D21" s="51"/>
    </row>
    <row r="22" spans="1:6" ht="15.75">
      <c r="A22" s="52" t="s">
        <v>8</v>
      </c>
      <c r="B22" s="52"/>
      <c r="C22" s="52"/>
      <c r="D22" s="52"/>
      <c r="E22" s="52"/>
    </row>
    <row r="23" spans="1:6" ht="15.75">
      <c r="A23" s="1" t="s">
        <v>9</v>
      </c>
    </row>
    <row r="24" spans="1:6" ht="15.75" hidden="1">
      <c r="A24" s="1"/>
    </row>
    <row r="25" spans="1:6" ht="47.25">
      <c r="A25" s="11"/>
      <c r="B25" s="11" t="s">
        <v>94</v>
      </c>
      <c r="C25" s="11" t="s">
        <v>91</v>
      </c>
      <c r="D25" s="11" t="s">
        <v>92</v>
      </c>
      <c r="E25" s="11" t="s">
        <v>93</v>
      </c>
      <c r="F25" s="12" t="s">
        <v>95</v>
      </c>
    </row>
    <row r="26" spans="1:6" ht="15.75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</row>
    <row r="27" spans="1:6" ht="15.75">
      <c r="A27" s="54" t="s">
        <v>10</v>
      </c>
      <c r="B27" s="55"/>
      <c r="C27" s="55"/>
      <c r="D27" s="55"/>
      <c r="E27" s="55"/>
      <c r="F27" s="55"/>
    </row>
    <row r="28" spans="1:6" ht="15.75">
      <c r="A28" s="8" t="s">
        <v>11</v>
      </c>
      <c r="B28" s="11"/>
      <c r="C28" s="11"/>
      <c r="D28" s="11"/>
      <c r="E28" s="11"/>
      <c r="F28" s="11"/>
    </row>
    <row r="29" spans="1:6" ht="31.5">
      <c r="A29" s="11" t="s">
        <v>12</v>
      </c>
      <c r="B29" s="12">
        <v>10</v>
      </c>
      <c r="C29" s="11"/>
      <c r="D29" s="11"/>
      <c r="E29" s="11"/>
      <c r="F29" s="11"/>
    </row>
    <row r="30" spans="1:6" ht="15.75">
      <c r="A30" s="11" t="s">
        <v>13</v>
      </c>
      <c r="B30" s="12">
        <v>11</v>
      </c>
      <c r="C30" s="11"/>
      <c r="D30" s="11"/>
      <c r="E30" s="11"/>
      <c r="F30" s="11"/>
    </row>
    <row r="31" spans="1:6" ht="15.75">
      <c r="A31" s="11" t="s">
        <v>14</v>
      </c>
      <c r="B31" s="12">
        <v>20</v>
      </c>
      <c r="C31" s="11"/>
      <c r="D31" s="11"/>
      <c r="E31" s="11"/>
      <c r="F31" s="11"/>
    </row>
    <row r="32" spans="1:6" ht="15.75">
      <c r="A32" s="11" t="s">
        <v>15</v>
      </c>
      <c r="B32" s="12">
        <v>30</v>
      </c>
      <c r="C32" s="11"/>
      <c r="D32" s="11"/>
      <c r="E32" s="11"/>
      <c r="F32" s="11"/>
    </row>
    <row r="33" spans="1:6" ht="31.5">
      <c r="A33" s="8" t="s">
        <v>16</v>
      </c>
      <c r="B33" s="14">
        <v>40</v>
      </c>
      <c r="C33" s="11">
        <v>4440</v>
      </c>
      <c r="D33" s="11">
        <v>3864</v>
      </c>
      <c r="E33" s="11">
        <f>D33-C33</f>
        <v>-576</v>
      </c>
      <c r="F33" s="20">
        <f>(D33/C33)*100</f>
        <v>87.027027027027032</v>
      </c>
    </row>
    <row r="34" spans="1:6" ht="15.75">
      <c r="A34" s="11" t="s">
        <v>17</v>
      </c>
      <c r="B34" s="12">
        <v>50</v>
      </c>
      <c r="C34" s="11">
        <v>350</v>
      </c>
      <c r="D34" s="11">
        <v>178</v>
      </c>
      <c r="E34" s="11">
        <f>D34-C34</f>
        <v>-172</v>
      </c>
      <c r="F34" s="20">
        <f>(D34/C34)*100</f>
        <v>50.857142857142854</v>
      </c>
    </row>
    <row r="35" spans="1:6" ht="15.75">
      <c r="A35" s="11" t="s">
        <v>18</v>
      </c>
      <c r="B35" s="12"/>
      <c r="C35" s="11"/>
      <c r="D35" s="11"/>
      <c r="E35" s="11"/>
      <c r="F35" s="11"/>
    </row>
    <row r="36" spans="1:6" ht="15.75">
      <c r="A36" s="11" t="s">
        <v>19</v>
      </c>
      <c r="B36" s="12">
        <v>51</v>
      </c>
      <c r="C36" s="11"/>
      <c r="D36" s="11"/>
      <c r="E36" s="11"/>
      <c r="F36" s="11"/>
    </row>
    <row r="37" spans="1:6" ht="15.75">
      <c r="A37" s="11" t="s">
        <v>20</v>
      </c>
      <c r="B37" s="12">
        <v>52</v>
      </c>
      <c r="C37" s="11"/>
      <c r="D37" s="11"/>
      <c r="E37" s="11"/>
      <c r="F37" s="11"/>
    </row>
    <row r="38" spans="1:6" ht="31.5">
      <c r="A38" s="11" t="s">
        <v>21</v>
      </c>
      <c r="B38" s="12">
        <v>53</v>
      </c>
      <c r="C38" s="11"/>
      <c r="D38" s="11"/>
      <c r="E38" s="11"/>
      <c r="F38" s="11"/>
    </row>
    <row r="39" spans="1:6" ht="15.75">
      <c r="A39" s="11" t="s">
        <v>22</v>
      </c>
      <c r="B39" s="12">
        <v>60</v>
      </c>
      <c r="C39" s="11"/>
      <c r="D39" s="11"/>
      <c r="E39" s="11"/>
      <c r="F39" s="11"/>
    </row>
    <row r="40" spans="1:6" ht="15.75">
      <c r="A40" s="11" t="s">
        <v>23</v>
      </c>
      <c r="B40" s="12">
        <v>70</v>
      </c>
      <c r="C40" s="11"/>
      <c r="D40" s="11"/>
      <c r="E40" s="11"/>
      <c r="F40" s="11"/>
    </row>
    <row r="41" spans="1:6" ht="15.75">
      <c r="A41" s="11" t="s">
        <v>24</v>
      </c>
      <c r="B41" s="12">
        <v>80</v>
      </c>
      <c r="C41" s="11">
        <v>6155</v>
      </c>
      <c r="D41" s="11">
        <v>245</v>
      </c>
      <c r="E41" s="11">
        <f>D41-C41</f>
        <v>-5910</v>
      </c>
      <c r="F41" s="20">
        <f>(D41/C41)*100</f>
        <v>3.9805036555645814</v>
      </c>
    </row>
    <row r="42" spans="1:6" ht="15.75">
      <c r="A42" s="11" t="s">
        <v>25</v>
      </c>
      <c r="B42" s="12"/>
      <c r="C42" s="11"/>
      <c r="D42" s="11"/>
      <c r="E42" s="11"/>
      <c r="F42" s="11"/>
    </row>
    <row r="43" spans="1:6" ht="31.5">
      <c r="A43" s="11" t="s">
        <v>26</v>
      </c>
      <c r="B43" s="12">
        <v>81</v>
      </c>
      <c r="C43" s="11"/>
      <c r="D43" s="11"/>
      <c r="E43" s="11"/>
      <c r="F43" s="11"/>
    </row>
    <row r="44" spans="1:6" ht="17.25" customHeight="1">
      <c r="A44" s="11" t="s">
        <v>27</v>
      </c>
      <c r="B44" s="12">
        <v>82</v>
      </c>
      <c r="C44" s="11"/>
      <c r="D44" s="11"/>
      <c r="E44" s="11"/>
      <c r="F44" s="11"/>
    </row>
    <row r="45" spans="1:6" ht="15.75">
      <c r="A45" s="8" t="s">
        <v>28</v>
      </c>
      <c r="B45" s="14">
        <v>90</v>
      </c>
      <c r="C45" s="8">
        <f>C33+C34+C41</f>
        <v>10945</v>
      </c>
      <c r="D45" s="8">
        <f>D33+D34+D41</f>
        <v>4287</v>
      </c>
      <c r="E45" s="8">
        <f>D45-C45</f>
        <v>-6658</v>
      </c>
      <c r="F45" s="22">
        <f>(D45/C45)*100</f>
        <v>39.16857012334399</v>
      </c>
    </row>
    <row r="46" spans="1:6" ht="15.75">
      <c r="A46" s="8" t="s">
        <v>29</v>
      </c>
      <c r="B46" s="12"/>
      <c r="C46" s="11"/>
      <c r="D46" s="11"/>
      <c r="E46" s="11"/>
      <c r="F46" s="11"/>
    </row>
    <row r="47" spans="1:6" ht="31.5">
      <c r="A47" s="11" t="s">
        <v>30</v>
      </c>
      <c r="B47" s="12">
        <v>100</v>
      </c>
      <c r="C47" s="11">
        <v>3405</v>
      </c>
      <c r="D47" s="11">
        <v>3139</v>
      </c>
      <c r="E47" s="11">
        <f>D47-C47</f>
        <v>-266</v>
      </c>
      <c r="F47" s="20">
        <f>(D47/C47)*100</f>
        <v>92.187958883994128</v>
      </c>
    </row>
    <row r="48" spans="1:6" ht="15.75">
      <c r="A48" s="11" t="s">
        <v>31</v>
      </c>
      <c r="B48" s="12">
        <v>110</v>
      </c>
      <c r="C48" s="11">
        <v>932</v>
      </c>
      <c r="D48" s="11">
        <v>589</v>
      </c>
      <c r="E48" s="11">
        <f>D48-C48</f>
        <v>-343</v>
      </c>
      <c r="F48" s="20">
        <f>(D48/C48)*100</f>
        <v>63.197424892703857</v>
      </c>
    </row>
    <row r="49" spans="1:6" ht="15.75">
      <c r="A49" s="10" t="s">
        <v>32</v>
      </c>
      <c r="B49" s="21">
        <v>120</v>
      </c>
      <c r="C49" s="10"/>
      <c r="D49" s="10"/>
      <c r="E49" s="10"/>
      <c r="F49" s="10"/>
    </row>
    <row r="50" spans="1:6" ht="15.75">
      <c r="A50" s="11" t="s">
        <v>33</v>
      </c>
      <c r="B50" s="12">
        <v>130</v>
      </c>
      <c r="C50" s="11">
        <v>6583</v>
      </c>
      <c r="D50" s="11">
        <v>568</v>
      </c>
      <c r="E50" s="11">
        <f>D50-C50</f>
        <v>-6015</v>
      </c>
      <c r="F50" s="20">
        <f>(D50/C50)*100</f>
        <v>8.6282849764545055</v>
      </c>
    </row>
    <row r="51" spans="1:6" ht="15.75">
      <c r="A51" s="11" t="s">
        <v>34</v>
      </c>
      <c r="B51" s="12">
        <v>140</v>
      </c>
      <c r="C51" s="11"/>
      <c r="D51" s="11"/>
      <c r="E51" s="11"/>
      <c r="F51" s="11"/>
    </row>
    <row r="52" spans="1:6" ht="15.75">
      <c r="A52" s="11" t="s">
        <v>35</v>
      </c>
      <c r="B52" s="12">
        <v>150</v>
      </c>
      <c r="C52" s="11"/>
      <c r="D52" s="11"/>
      <c r="E52" s="11"/>
      <c r="F52" s="11"/>
    </row>
    <row r="53" spans="1:6" ht="15.75">
      <c r="A53" s="11" t="s">
        <v>36</v>
      </c>
      <c r="B53" s="12">
        <v>160</v>
      </c>
      <c r="C53" s="11"/>
      <c r="D53" s="11"/>
      <c r="E53" s="11"/>
      <c r="F53" s="11"/>
    </row>
    <row r="54" spans="1:6" ht="15.75">
      <c r="A54" s="8" t="s">
        <v>37</v>
      </c>
      <c r="B54" s="14">
        <v>170</v>
      </c>
      <c r="C54" s="8">
        <f>C47+C48+C50</f>
        <v>10920</v>
      </c>
      <c r="D54" s="8">
        <f>D47+D48+D50</f>
        <v>4296</v>
      </c>
      <c r="E54" s="8">
        <f>D54-C54</f>
        <v>-6624</v>
      </c>
      <c r="F54" s="22">
        <f>(D54/C54)*100</f>
        <v>39.340659340659343</v>
      </c>
    </row>
    <row r="55" spans="1:6">
      <c r="A55" s="56" t="s">
        <v>38</v>
      </c>
      <c r="B55" s="40"/>
      <c r="C55" s="57"/>
      <c r="D55" s="57"/>
      <c r="E55" s="57"/>
      <c r="F55" s="57"/>
    </row>
    <row r="56" spans="1:6" ht="2.25" customHeight="1">
      <c r="A56" s="56"/>
      <c r="B56" s="40"/>
      <c r="C56" s="57"/>
      <c r="D56" s="57"/>
      <c r="E56" s="57"/>
      <c r="F56" s="57"/>
    </row>
    <row r="57" spans="1:6" ht="3" hidden="1" customHeight="1">
      <c r="A57" s="56"/>
      <c r="B57" s="40"/>
      <c r="C57" s="57"/>
      <c r="D57" s="57"/>
      <c r="E57" s="57"/>
      <c r="F57" s="57"/>
    </row>
    <row r="58" spans="1:6" ht="15.75">
      <c r="A58" s="11" t="s">
        <v>39</v>
      </c>
      <c r="B58" s="12">
        <v>180</v>
      </c>
      <c r="C58" s="11"/>
      <c r="D58" s="11"/>
      <c r="E58" s="11"/>
      <c r="F58" s="11"/>
    </row>
    <row r="59" spans="1:6" ht="15.75">
      <c r="A59" s="11" t="s">
        <v>40</v>
      </c>
      <c r="B59" s="12">
        <v>181</v>
      </c>
      <c r="C59" s="11"/>
      <c r="D59" s="11"/>
      <c r="E59" s="11"/>
      <c r="F59" s="11"/>
    </row>
    <row r="60" spans="1:6" ht="15.75">
      <c r="A60" s="11" t="s">
        <v>41</v>
      </c>
      <c r="B60" s="12">
        <v>182</v>
      </c>
      <c r="C60" s="11"/>
      <c r="D60" s="11"/>
      <c r="E60" s="11"/>
      <c r="F60" s="11"/>
    </row>
    <row r="61" spans="1:6" ht="31.5" customHeight="1">
      <c r="A61" s="11" t="s">
        <v>42</v>
      </c>
      <c r="B61" s="12">
        <v>190</v>
      </c>
      <c r="C61" s="11"/>
      <c r="D61" s="11"/>
      <c r="E61" s="11"/>
      <c r="F61" s="11"/>
    </row>
    <row r="62" spans="1:6" ht="15.75">
      <c r="A62" s="11" t="s">
        <v>43</v>
      </c>
      <c r="B62" s="12">
        <v>191</v>
      </c>
      <c r="C62" s="11">
        <f>C45-C54</f>
        <v>25</v>
      </c>
      <c r="D62" s="11"/>
      <c r="E62" s="11"/>
      <c r="F62" s="11"/>
    </row>
    <row r="63" spans="1:6" ht="15.75">
      <c r="A63" s="11" t="s">
        <v>44</v>
      </c>
      <c r="B63" s="12">
        <v>192</v>
      </c>
      <c r="C63" s="11"/>
      <c r="D63" s="11">
        <v>9</v>
      </c>
      <c r="E63" s="11"/>
      <c r="F63" s="11"/>
    </row>
    <row r="64" spans="1:6" ht="31.5">
      <c r="A64" s="11" t="s">
        <v>45</v>
      </c>
      <c r="B64" s="12">
        <v>200</v>
      </c>
      <c r="C64" s="11"/>
      <c r="D64" s="11"/>
      <c r="E64" s="11"/>
      <c r="F64" s="11"/>
    </row>
    <row r="65" spans="1:6" ht="15.75">
      <c r="A65" s="11" t="s">
        <v>40</v>
      </c>
      <c r="B65" s="12">
        <v>201</v>
      </c>
      <c r="C65" s="11"/>
      <c r="D65" s="11"/>
      <c r="E65" s="11"/>
      <c r="F65" s="11"/>
    </row>
    <row r="66" spans="1:6" ht="15.75">
      <c r="A66" s="11" t="s">
        <v>41</v>
      </c>
      <c r="B66" s="12">
        <v>202</v>
      </c>
      <c r="C66" s="11"/>
      <c r="D66" s="11"/>
      <c r="E66" s="11"/>
      <c r="F66" s="11"/>
    </row>
    <row r="67" spans="1:6" ht="15.75">
      <c r="A67" s="11" t="s">
        <v>46</v>
      </c>
      <c r="B67" s="12">
        <v>210</v>
      </c>
      <c r="C67" s="11"/>
      <c r="D67" s="11"/>
      <c r="E67" s="11"/>
      <c r="F67" s="11"/>
    </row>
    <row r="68" spans="1:6" ht="15.75">
      <c r="A68" s="11" t="s">
        <v>47</v>
      </c>
      <c r="B68" s="12">
        <v>220</v>
      </c>
      <c r="C68" s="11"/>
      <c r="D68" s="11"/>
      <c r="E68" s="11"/>
      <c r="F68" s="11"/>
    </row>
    <row r="69" spans="1:6" ht="15.75">
      <c r="A69" s="11" t="s">
        <v>43</v>
      </c>
      <c r="B69" s="12">
        <v>221</v>
      </c>
      <c r="C69" s="11"/>
      <c r="D69" s="11"/>
      <c r="E69" s="11"/>
      <c r="F69" s="11"/>
    </row>
    <row r="70" spans="1:6" ht="15.75">
      <c r="A70" s="11" t="s">
        <v>44</v>
      </c>
      <c r="B70" s="12">
        <v>222</v>
      </c>
      <c r="C70" s="11"/>
      <c r="D70" s="11"/>
      <c r="E70" s="11"/>
      <c r="F70" s="11"/>
    </row>
    <row r="71" spans="1:6" ht="31.5">
      <c r="A71" s="11" t="s">
        <v>48</v>
      </c>
      <c r="B71" s="12">
        <v>230</v>
      </c>
      <c r="C71" s="11"/>
      <c r="D71" s="11"/>
      <c r="E71" s="11"/>
      <c r="F71" s="11"/>
    </row>
    <row r="72" spans="1:6" ht="15.75" hidden="1">
      <c r="A72" s="58"/>
      <c r="B72" s="59"/>
      <c r="C72" s="59"/>
      <c r="D72" s="59"/>
      <c r="E72" s="59"/>
      <c r="F72" s="59"/>
    </row>
    <row r="73" spans="1:6" ht="15.75">
      <c r="A73" s="60" t="s">
        <v>49</v>
      </c>
      <c r="B73" s="61"/>
      <c r="C73" s="61"/>
      <c r="D73" s="61"/>
      <c r="E73" s="61"/>
      <c r="F73" s="61"/>
    </row>
    <row r="74" spans="1:6" ht="15.75">
      <c r="A74" s="11" t="s">
        <v>50</v>
      </c>
      <c r="B74" s="12">
        <v>240</v>
      </c>
      <c r="C74" s="11">
        <v>1625</v>
      </c>
      <c r="D74" s="11">
        <v>1671</v>
      </c>
      <c r="E74" s="11">
        <f t="shared" ref="E74:E78" si="0">D74-C74</f>
        <v>46</v>
      </c>
      <c r="F74" s="20">
        <f>(D74/C74)*100</f>
        <v>102.83076923076923</v>
      </c>
    </row>
    <row r="75" spans="1:6" ht="15.75">
      <c r="A75" s="11" t="s">
        <v>51</v>
      </c>
      <c r="B75" s="12">
        <v>250</v>
      </c>
      <c r="C75" s="11">
        <v>2520</v>
      </c>
      <c r="D75" s="11">
        <v>1465</v>
      </c>
      <c r="E75" s="11">
        <f t="shared" si="0"/>
        <v>-1055</v>
      </c>
      <c r="F75" s="20">
        <f t="shared" ref="F75:F78" si="1">(D75/C75)*100</f>
        <v>58.13492063492064</v>
      </c>
    </row>
    <row r="76" spans="1:6" ht="15.75">
      <c r="A76" s="11" t="s">
        <v>52</v>
      </c>
      <c r="B76" s="12">
        <v>260</v>
      </c>
      <c r="C76" s="11">
        <v>550</v>
      </c>
      <c r="D76" s="11">
        <v>302</v>
      </c>
      <c r="E76" s="11">
        <f t="shared" si="0"/>
        <v>-248</v>
      </c>
      <c r="F76" s="20">
        <f t="shared" si="1"/>
        <v>54.909090909090907</v>
      </c>
    </row>
    <row r="77" spans="1:6" ht="15.75">
      <c r="A77" s="11" t="s">
        <v>53</v>
      </c>
      <c r="B77" s="12">
        <v>270</v>
      </c>
      <c r="C77" s="11">
        <v>5515</v>
      </c>
      <c r="D77" s="11">
        <v>268</v>
      </c>
      <c r="E77" s="11">
        <f t="shared" si="0"/>
        <v>-5247</v>
      </c>
      <c r="F77" s="20">
        <f t="shared" si="1"/>
        <v>4.8594741613780599</v>
      </c>
    </row>
    <row r="78" spans="1:6" ht="15.75">
      <c r="A78" s="11" t="s">
        <v>54</v>
      </c>
      <c r="B78" s="12">
        <v>280</v>
      </c>
      <c r="C78" s="11">
        <v>710</v>
      </c>
      <c r="D78" s="11">
        <v>590</v>
      </c>
      <c r="E78" s="11">
        <f t="shared" si="0"/>
        <v>-120</v>
      </c>
      <c r="F78" s="20">
        <f t="shared" si="1"/>
        <v>83.098591549295776</v>
      </c>
    </row>
    <row r="79" spans="1:6">
      <c r="A79" s="57" t="s">
        <v>55</v>
      </c>
      <c r="B79" s="40">
        <v>290</v>
      </c>
      <c r="C79" s="57">
        <f>C74+C75+C76+C77+C78</f>
        <v>10920</v>
      </c>
      <c r="D79" s="57">
        <f>D74+D75+D76+D77+D78</f>
        <v>4296</v>
      </c>
      <c r="E79" s="62">
        <f>D79-C79</f>
        <v>-6624</v>
      </c>
      <c r="F79" s="65">
        <f>(D79/C79)*100</f>
        <v>39.340659340659343</v>
      </c>
    </row>
    <row r="80" spans="1:6" ht="8.25" customHeight="1">
      <c r="A80" s="57"/>
      <c r="B80" s="40"/>
      <c r="C80" s="57"/>
      <c r="D80" s="57"/>
      <c r="E80" s="63"/>
      <c r="F80" s="66"/>
    </row>
    <row r="81" spans="1:6" ht="3" hidden="1" customHeight="1">
      <c r="A81" s="57"/>
      <c r="B81" s="40"/>
      <c r="C81" s="57"/>
      <c r="D81" s="57"/>
      <c r="E81" s="64"/>
      <c r="F81" s="67"/>
    </row>
    <row r="82" spans="1:6" ht="25.5" hidden="1" customHeight="1">
      <c r="A82" s="58"/>
      <c r="B82" s="59"/>
      <c r="C82" s="59"/>
      <c r="D82" s="59"/>
      <c r="E82" s="59"/>
      <c r="F82" s="59"/>
    </row>
    <row r="83" spans="1:6" ht="15.75">
      <c r="A83" s="68" t="s">
        <v>56</v>
      </c>
      <c r="B83" s="69"/>
      <c r="C83" s="69"/>
      <c r="D83" s="69"/>
      <c r="E83" s="69"/>
      <c r="F83" s="69"/>
    </row>
    <row r="84" spans="1:6" ht="47.25">
      <c r="A84" s="8" t="s">
        <v>57</v>
      </c>
      <c r="B84" s="14">
        <v>300</v>
      </c>
      <c r="C84" s="11">
        <f>C85+C86+C88</f>
        <v>747.5</v>
      </c>
      <c r="D84" s="37">
        <f>D85+D86+D88</f>
        <v>554</v>
      </c>
      <c r="E84" s="11">
        <f>D84-C84</f>
        <v>-193.5</v>
      </c>
      <c r="F84" s="34">
        <f>(D84/C84)*100</f>
        <v>74.113712374581937</v>
      </c>
    </row>
    <row r="85" spans="1:6" ht="15.75">
      <c r="A85" s="11" t="s">
        <v>58</v>
      </c>
      <c r="B85" s="12">
        <v>301</v>
      </c>
      <c r="C85" s="11">
        <v>4.5</v>
      </c>
      <c r="D85" s="11">
        <v>0</v>
      </c>
      <c r="E85" s="35">
        <f t="shared" ref="E85:E86" si="2">D85-C85</f>
        <v>-4.5</v>
      </c>
      <c r="F85" s="36">
        <f t="shared" ref="F85:F86" si="3">(D85/C85)*100</f>
        <v>0</v>
      </c>
    </row>
    <row r="86" spans="1:6" ht="31.5">
      <c r="A86" s="11" t="s">
        <v>59</v>
      </c>
      <c r="B86" s="12">
        <v>302</v>
      </c>
      <c r="C86" s="11">
        <v>705</v>
      </c>
      <c r="D86" s="11">
        <v>533</v>
      </c>
      <c r="E86" s="35">
        <f t="shared" si="2"/>
        <v>-172</v>
      </c>
      <c r="F86" s="36">
        <f t="shared" si="3"/>
        <v>75.602836879432616</v>
      </c>
    </row>
    <row r="87" spans="1:6" ht="39" customHeight="1">
      <c r="A87" s="11" t="s">
        <v>60</v>
      </c>
      <c r="B87" s="12">
        <v>303</v>
      </c>
      <c r="C87" s="11"/>
      <c r="D87" s="11"/>
      <c r="E87" s="35"/>
      <c r="F87" s="32"/>
    </row>
    <row r="88" spans="1:6" ht="31.5">
      <c r="A88" s="11" t="s">
        <v>88</v>
      </c>
      <c r="B88" s="12">
        <v>304</v>
      </c>
      <c r="C88" s="11">
        <f>C90</f>
        <v>38</v>
      </c>
      <c r="D88" s="11">
        <v>21</v>
      </c>
      <c r="E88" s="31">
        <f t="shared" ref="E88:E90" si="4">D88-C88</f>
        <v>-17</v>
      </c>
      <c r="F88" s="32">
        <f t="shared" ref="F88:F90" si="5">(D88/C88)*100</f>
        <v>55.26315789473685</v>
      </c>
    </row>
    <row r="89" spans="1:6" ht="31.5">
      <c r="A89" s="11" t="s">
        <v>61</v>
      </c>
      <c r="B89" s="12" t="s">
        <v>62</v>
      </c>
      <c r="C89" s="11"/>
      <c r="D89" s="11"/>
      <c r="E89" s="33"/>
      <c r="F89" s="34"/>
    </row>
    <row r="90" spans="1:6" ht="15.75">
      <c r="A90" s="11" t="s">
        <v>63</v>
      </c>
      <c r="B90" s="12" t="s">
        <v>64</v>
      </c>
      <c r="C90" s="11">
        <v>38</v>
      </c>
      <c r="D90" s="11">
        <v>21</v>
      </c>
      <c r="E90" s="33">
        <f t="shared" si="4"/>
        <v>-17</v>
      </c>
      <c r="F90" s="34">
        <f t="shared" si="5"/>
        <v>55.26315789473685</v>
      </c>
    </row>
    <row r="91" spans="1:6" ht="31.5">
      <c r="A91" s="8" t="s">
        <v>65</v>
      </c>
      <c r="B91" s="14">
        <v>310</v>
      </c>
      <c r="C91" s="11"/>
      <c r="D91" s="11"/>
      <c r="E91" s="11"/>
      <c r="F91" s="11"/>
    </row>
    <row r="92" spans="1:6" ht="47.25">
      <c r="A92" s="11" t="s">
        <v>87</v>
      </c>
      <c r="B92" s="12"/>
      <c r="C92" s="11"/>
      <c r="D92" s="11"/>
      <c r="E92" s="11"/>
      <c r="F92" s="11"/>
    </row>
    <row r="93" spans="1:6" ht="15.75">
      <c r="A93" s="11" t="s">
        <v>66</v>
      </c>
      <c r="B93" s="12">
        <v>312</v>
      </c>
      <c r="C93" s="11"/>
      <c r="D93" s="11"/>
      <c r="E93" s="11"/>
      <c r="F93" s="11"/>
    </row>
    <row r="94" spans="1:6" ht="15.75">
      <c r="A94" s="11" t="s">
        <v>67</v>
      </c>
      <c r="B94" s="12">
        <v>313</v>
      </c>
      <c r="C94" s="11"/>
      <c r="D94" s="11"/>
      <c r="E94" s="11"/>
      <c r="F94" s="11"/>
    </row>
    <row r="95" spans="1:6" ht="31.5">
      <c r="A95" s="8" t="s">
        <v>68</v>
      </c>
      <c r="B95" s="14">
        <v>320</v>
      </c>
      <c r="C95" s="11">
        <f>C96</f>
        <v>550</v>
      </c>
      <c r="D95" s="37">
        <f>D96</f>
        <v>317</v>
      </c>
      <c r="E95" s="11">
        <f>D95-C95</f>
        <v>-233</v>
      </c>
      <c r="F95" s="23">
        <f>(D95/C95)*100</f>
        <v>57.63636363636364</v>
      </c>
    </row>
    <row r="96" spans="1:6">
      <c r="A96" s="57" t="s">
        <v>69</v>
      </c>
      <c r="B96" s="40">
        <v>321</v>
      </c>
      <c r="C96" s="57">
        <v>550</v>
      </c>
      <c r="D96" s="57">
        <v>317</v>
      </c>
      <c r="E96" s="62">
        <f>D96-C96</f>
        <v>-233</v>
      </c>
      <c r="F96" s="65">
        <f>(D96/C96)*100</f>
        <v>57.63636363636364</v>
      </c>
    </row>
    <row r="97" spans="1:6" ht="54.75" customHeight="1">
      <c r="A97" s="57"/>
      <c r="B97" s="40"/>
      <c r="C97" s="57"/>
      <c r="D97" s="57"/>
      <c r="E97" s="64"/>
      <c r="F97" s="67"/>
    </row>
    <row r="98" spans="1:6" ht="15.75">
      <c r="A98" s="11" t="s">
        <v>63</v>
      </c>
      <c r="B98" s="12">
        <v>322</v>
      </c>
      <c r="C98" s="11"/>
      <c r="D98" s="11"/>
      <c r="E98" s="11"/>
      <c r="F98" s="23"/>
    </row>
    <row r="99" spans="1:6" ht="31.5">
      <c r="A99" s="8" t="s">
        <v>70</v>
      </c>
      <c r="B99" s="12">
        <v>330</v>
      </c>
      <c r="C99" s="11">
        <f>C100</f>
        <v>453</v>
      </c>
      <c r="D99" s="37">
        <f>D100</f>
        <v>243</v>
      </c>
      <c r="E99" s="11">
        <f>D99-C99</f>
        <v>-210</v>
      </c>
      <c r="F99" s="23">
        <f>(D99/C99)*100</f>
        <v>53.642384105960261</v>
      </c>
    </row>
    <row r="100" spans="1:6" ht="15.75">
      <c r="A100" s="11" t="s">
        <v>71</v>
      </c>
      <c r="B100" s="12">
        <v>331</v>
      </c>
      <c r="C100" s="11">
        <v>453</v>
      </c>
      <c r="D100" s="11">
        <v>243</v>
      </c>
      <c r="E100" s="33">
        <f>D100-C100</f>
        <v>-210</v>
      </c>
      <c r="F100" s="34">
        <f>(D100/C100)*100</f>
        <v>53.642384105960261</v>
      </c>
    </row>
    <row r="101" spans="1:6" ht="15.75">
      <c r="A101" s="11" t="s">
        <v>72</v>
      </c>
      <c r="B101" s="12">
        <v>332</v>
      </c>
      <c r="C101" s="11"/>
      <c r="D101" s="11"/>
      <c r="E101" s="11"/>
      <c r="F101" s="23"/>
    </row>
    <row r="102" spans="1:6" ht="15.75" hidden="1">
      <c r="A102" s="70"/>
      <c r="B102" s="71"/>
      <c r="C102" s="71"/>
      <c r="D102" s="71"/>
      <c r="E102" s="71"/>
      <c r="F102" s="71"/>
    </row>
    <row r="103" spans="1:6" ht="15.75">
      <c r="A103" s="68" t="s">
        <v>73</v>
      </c>
      <c r="B103" s="69"/>
      <c r="C103" s="69"/>
      <c r="D103" s="69"/>
      <c r="E103" s="69"/>
      <c r="F103" s="69"/>
    </row>
    <row r="104" spans="1:6" ht="15.75">
      <c r="A104" s="11" t="s">
        <v>74</v>
      </c>
      <c r="B104" s="12">
        <v>340</v>
      </c>
      <c r="C104" s="11"/>
      <c r="D104" s="11"/>
      <c r="E104" s="8"/>
      <c r="F104" s="8"/>
    </row>
    <row r="105" spans="1:6" ht="15.75">
      <c r="A105" s="11" t="s">
        <v>75</v>
      </c>
      <c r="B105" s="12">
        <v>341</v>
      </c>
      <c r="C105" s="11"/>
      <c r="D105" s="11"/>
      <c r="E105" s="11"/>
      <c r="F105" s="11"/>
    </row>
    <row r="106" spans="1:6" ht="47.25">
      <c r="A106" s="11" t="s">
        <v>76</v>
      </c>
      <c r="B106" s="12">
        <v>350</v>
      </c>
      <c r="C106" s="11"/>
      <c r="D106" s="11">
        <v>70</v>
      </c>
      <c r="E106" s="11"/>
      <c r="F106" s="11"/>
    </row>
    <row r="107" spans="1:6">
      <c r="A107" s="57" t="s">
        <v>75</v>
      </c>
      <c r="B107" s="40">
        <v>351</v>
      </c>
      <c r="C107" s="57"/>
      <c r="D107" s="57"/>
      <c r="E107" s="57"/>
      <c r="F107" s="57"/>
    </row>
    <row r="108" spans="1:6" ht="6" customHeight="1">
      <c r="A108" s="57"/>
      <c r="B108" s="40"/>
      <c r="C108" s="57"/>
      <c r="D108" s="57"/>
      <c r="E108" s="57"/>
      <c r="F108" s="57"/>
    </row>
    <row r="109" spans="1:6" ht="31.5">
      <c r="A109" s="11" t="s">
        <v>77</v>
      </c>
      <c r="B109" s="12">
        <v>360</v>
      </c>
      <c r="C109" s="11"/>
      <c r="D109" s="11"/>
      <c r="E109" s="11"/>
      <c r="F109" s="11"/>
    </row>
    <row r="110" spans="1:6" ht="15.75">
      <c r="A110" s="11" t="s">
        <v>75</v>
      </c>
      <c r="B110" s="12">
        <v>361</v>
      </c>
      <c r="C110" s="11"/>
      <c r="D110" s="11"/>
      <c r="E110" s="11"/>
      <c r="F110" s="11"/>
    </row>
    <row r="111" spans="1:6" ht="31.5">
      <c r="A111" s="11" t="s">
        <v>78</v>
      </c>
      <c r="B111" s="12">
        <v>370</v>
      </c>
      <c r="C111" s="11"/>
      <c r="D111" s="11"/>
      <c r="E111" s="11"/>
      <c r="F111" s="11"/>
    </row>
    <row r="112" spans="1:6" ht="15.75">
      <c r="A112" s="11" t="s">
        <v>75</v>
      </c>
      <c r="B112" s="12">
        <v>371</v>
      </c>
      <c r="C112" s="11"/>
      <c r="D112" s="11"/>
      <c r="E112" s="11"/>
      <c r="F112" s="11"/>
    </row>
    <row r="113" spans="1:7" ht="51" customHeight="1">
      <c r="A113" s="11" t="s">
        <v>79</v>
      </c>
      <c r="B113" s="12">
        <v>380</v>
      </c>
      <c r="C113" s="11"/>
      <c r="D113" s="11"/>
      <c r="E113" s="11"/>
      <c r="F113" s="11"/>
    </row>
    <row r="114" spans="1:7" ht="15.75">
      <c r="A114" s="11" t="s">
        <v>75</v>
      </c>
      <c r="B114" s="12">
        <v>381</v>
      </c>
      <c r="C114" s="11"/>
      <c r="D114" s="11"/>
      <c r="E114" s="11"/>
      <c r="F114" s="11"/>
    </row>
    <row r="115" spans="1:7" ht="31.5">
      <c r="A115" s="11" t="s">
        <v>80</v>
      </c>
      <c r="B115" s="12">
        <v>390</v>
      </c>
      <c r="C115" s="11"/>
      <c r="D115" s="11">
        <v>70</v>
      </c>
      <c r="E115" s="11"/>
      <c r="F115" s="11"/>
    </row>
    <row r="116" spans="1:7" ht="31.5">
      <c r="A116" s="11" t="s">
        <v>81</v>
      </c>
      <c r="B116" s="12">
        <v>391</v>
      </c>
      <c r="C116" s="11"/>
      <c r="D116" s="11"/>
      <c r="E116" s="11"/>
      <c r="F116" s="11"/>
    </row>
    <row r="117" spans="1:7" ht="15.75" hidden="1">
      <c r="A117" s="58"/>
      <c r="B117" s="59"/>
      <c r="C117" s="59"/>
      <c r="D117" s="59"/>
      <c r="E117" s="59"/>
      <c r="F117" s="59"/>
    </row>
    <row r="118" spans="1:7" ht="15.75">
      <c r="A118" s="54" t="s">
        <v>82</v>
      </c>
      <c r="B118" s="55"/>
      <c r="C118" s="55"/>
      <c r="D118" s="55"/>
      <c r="E118" s="55"/>
      <c r="F118" s="55"/>
    </row>
    <row r="119" spans="1:7" ht="15" customHeight="1">
      <c r="A119" s="57" t="s">
        <v>83</v>
      </c>
      <c r="B119" s="40">
        <v>400</v>
      </c>
      <c r="C119" s="57">
        <v>80</v>
      </c>
      <c r="D119" s="57">
        <v>69</v>
      </c>
      <c r="E119" s="57">
        <f>D119-C119</f>
        <v>-11</v>
      </c>
      <c r="F119" s="72">
        <f>(D119/C119)*100</f>
        <v>86.25</v>
      </c>
    </row>
    <row r="120" spans="1:7" ht="6" customHeight="1">
      <c r="A120" s="57"/>
      <c r="B120" s="40"/>
      <c r="C120" s="57"/>
      <c r="D120" s="57"/>
      <c r="E120" s="57"/>
      <c r="F120" s="72"/>
    </row>
    <row r="121" spans="1:7" ht="21.75" customHeight="1">
      <c r="A121" s="11" t="s">
        <v>84</v>
      </c>
      <c r="B121" s="12">
        <v>410</v>
      </c>
      <c r="C121" s="11">
        <v>12323</v>
      </c>
      <c r="D121" s="11">
        <v>23154</v>
      </c>
      <c r="E121" s="11">
        <f>D121-C121</f>
        <v>10831</v>
      </c>
      <c r="F121" s="23">
        <f>(D121/C121)*100</f>
        <v>187.89255863020369</v>
      </c>
    </row>
    <row r="122" spans="1:7" ht="22.5" customHeight="1">
      <c r="A122" s="57" t="s">
        <v>85</v>
      </c>
      <c r="B122" s="40">
        <v>420</v>
      </c>
      <c r="C122" s="57"/>
      <c r="D122" s="57"/>
      <c r="E122" s="57"/>
      <c r="F122" s="57"/>
    </row>
    <row r="123" spans="1:7" ht="27" hidden="1" customHeight="1">
      <c r="A123" s="57"/>
      <c r="B123" s="40"/>
      <c r="C123" s="57"/>
      <c r="D123" s="57"/>
      <c r="E123" s="57"/>
      <c r="F123" s="57"/>
    </row>
    <row r="124" spans="1:7" ht="31.5">
      <c r="A124" s="11" t="s">
        <v>86</v>
      </c>
      <c r="B124" s="12">
        <v>430</v>
      </c>
      <c r="C124" s="11"/>
      <c r="D124" s="11"/>
      <c r="E124" s="11"/>
      <c r="F124" s="11"/>
    </row>
    <row r="126" spans="1:7" ht="15.75">
      <c r="A126" s="4" t="s">
        <v>111</v>
      </c>
      <c r="B126" s="9"/>
      <c r="C126" s="9"/>
      <c r="D126" s="15"/>
      <c r="E126" s="16" t="s">
        <v>112</v>
      </c>
      <c r="F126" s="16"/>
      <c r="G126" s="15"/>
    </row>
    <row r="127" spans="1:7">
      <c r="B127" s="28"/>
      <c r="C127" s="29" t="s">
        <v>90</v>
      </c>
      <c r="E127" s="73" t="s">
        <v>89</v>
      </c>
      <c r="F127" s="73"/>
      <c r="G127" s="30"/>
    </row>
    <row r="128" spans="1:7" ht="15.75">
      <c r="A128" s="2"/>
      <c r="B128" s="3"/>
      <c r="C128" s="3"/>
    </row>
    <row r="129" spans="5:7" ht="15.75">
      <c r="E129" s="17" t="s">
        <v>99</v>
      </c>
      <c r="F129" s="18"/>
      <c r="G129" s="18"/>
    </row>
    <row r="130" spans="5:7">
      <c r="E130" s="18" t="s">
        <v>100</v>
      </c>
      <c r="F130" s="18"/>
      <c r="G130" s="18"/>
    </row>
    <row r="131" spans="5:7">
      <c r="E131" s="18" t="s">
        <v>101</v>
      </c>
      <c r="F131" s="18"/>
      <c r="G131" s="18"/>
    </row>
    <row r="132" spans="5:7">
      <c r="E132" s="19"/>
      <c r="F132" s="38" t="s">
        <v>119</v>
      </c>
      <c r="G132" s="18"/>
    </row>
    <row r="133" spans="5:7">
      <c r="E133" s="18"/>
      <c r="F133" s="18"/>
      <c r="G133" s="18"/>
    </row>
    <row r="134" spans="5:7" ht="15.75">
      <c r="E134" s="17" t="s">
        <v>99</v>
      </c>
      <c r="F134" s="18"/>
      <c r="G134" s="18"/>
    </row>
    <row r="135" spans="5:7">
      <c r="E135" s="18" t="s">
        <v>102</v>
      </c>
      <c r="F135" s="18"/>
      <c r="G135" s="18"/>
    </row>
    <row r="136" spans="5:7">
      <c r="E136" s="18" t="s">
        <v>103</v>
      </c>
      <c r="F136" s="18"/>
      <c r="G136" s="18"/>
    </row>
    <row r="137" spans="5:7">
      <c r="E137" s="19"/>
      <c r="F137" s="19" t="s">
        <v>113</v>
      </c>
      <c r="G137" s="18"/>
    </row>
  </sheetData>
  <mergeCells count="72">
    <mergeCell ref="E127:F127"/>
    <mergeCell ref="A122:A123"/>
    <mergeCell ref="B122:B123"/>
    <mergeCell ref="C122:C123"/>
    <mergeCell ref="D122:D123"/>
    <mergeCell ref="E122:E123"/>
    <mergeCell ref="F122:F123"/>
    <mergeCell ref="A117:F117"/>
    <mergeCell ref="A118:F118"/>
    <mergeCell ref="A119:A120"/>
    <mergeCell ref="B119:B120"/>
    <mergeCell ref="C119:C120"/>
    <mergeCell ref="D119:D120"/>
    <mergeCell ref="E119:E120"/>
    <mergeCell ref="F119:F120"/>
    <mergeCell ref="A102:F102"/>
    <mergeCell ref="A103:F103"/>
    <mergeCell ref="A107:A108"/>
    <mergeCell ref="B107:B108"/>
    <mergeCell ref="C107:C108"/>
    <mergeCell ref="D107:D108"/>
    <mergeCell ref="E107:E108"/>
    <mergeCell ref="F107:F108"/>
    <mergeCell ref="A82:F82"/>
    <mergeCell ref="A83:F83"/>
    <mergeCell ref="A96:A97"/>
    <mergeCell ref="B96:B97"/>
    <mergeCell ref="C96:C97"/>
    <mergeCell ref="D96:D97"/>
    <mergeCell ref="E96:E97"/>
    <mergeCell ref="F96:F97"/>
    <mergeCell ref="A72:F72"/>
    <mergeCell ref="A73:F73"/>
    <mergeCell ref="A79:A81"/>
    <mergeCell ref="B79:B81"/>
    <mergeCell ref="C79:C81"/>
    <mergeCell ref="D79:D81"/>
    <mergeCell ref="E79:E81"/>
    <mergeCell ref="F79:F81"/>
    <mergeCell ref="A22:E22"/>
    <mergeCell ref="A27:F27"/>
    <mergeCell ref="A55:A57"/>
    <mergeCell ref="B55:B57"/>
    <mergeCell ref="C55:C57"/>
    <mergeCell ref="D55:D57"/>
    <mergeCell ref="E55:E57"/>
    <mergeCell ref="F55:F57"/>
    <mergeCell ref="C21:D21"/>
    <mergeCell ref="A12:E12"/>
    <mergeCell ref="G12:H12"/>
    <mergeCell ref="A13:E13"/>
    <mergeCell ref="G13:H13"/>
    <mergeCell ref="A14:E14"/>
    <mergeCell ref="G14:H14"/>
    <mergeCell ref="A15:E15"/>
    <mergeCell ref="G15:H15"/>
    <mergeCell ref="A16:E16"/>
    <mergeCell ref="A19:F19"/>
    <mergeCell ref="C20:D20"/>
    <mergeCell ref="A11:E11"/>
    <mergeCell ref="G11:H11"/>
    <mergeCell ref="A1:C1"/>
    <mergeCell ref="E1:H1"/>
    <mergeCell ref="A2:C2"/>
    <mergeCell ref="E2:H2"/>
    <mergeCell ref="A3:C3"/>
    <mergeCell ref="E3:H3"/>
    <mergeCell ref="E4:G4"/>
    <mergeCell ref="A5:C5"/>
    <mergeCell ref="A6:C6"/>
    <mergeCell ref="A10:E10"/>
    <mergeCell ref="G10:H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І кв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econom</cp:lastModifiedBy>
  <cp:lastPrinted>2024-05-10T05:28:18Z</cp:lastPrinted>
  <dcterms:created xsi:type="dcterms:W3CDTF">2020-08-20T07:51:17Z</dcterms:created>
  <dcterms:modified xsi:type="dcterms:W3CDTF">2024-05-14T06:54:19Z</dcterms:modified>
</cp:coreProperties>
</file>